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ell\Downloads\"/>
    </mc:Choice>
  </mc:AlternateContent>
  <xr:revisionPtr revIDLastSave="0" documentId="13_ncr:1_{6018BE80-87FC-4485-A0B5-52A67E5D2DE3}" xr6:coauthVersionLast="47" xr6:coauthVersionMax="47" xr10:uidLastSave="{00000000-0000-0000-0000-000000000000}"/>
  <bookViews>
    <workbookView xWindow="29890" yWindow="-110" windowWidth="38620" windowHeight="21100" xr2:uid="{0E01AC2D-588C-4FAF-97B5-F1D2D992278F}"/>
  </bookViews>
  <sheets>
    <sheet name="Glockenstr. 1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D29" i="1"/>
  <c r="I28" i="1"/>
  <c r="J28" i="1" s="1"/>
  <c r="F28" i="1"/>
  <c r="G28" i="1" s="1"/>
  <c r="C28" i="1"/>
  <c r="D28" i="1"/>
  <c r="D19" i="1"/>
  <c r="I30" i="1"/>
  <c r="J30" i="1"/>
  <c r="F30" i="1"/>
  <c r="G30" i="1"/>
  <c r="C30" i="1"/>
  <c r="D30" i="1"/>
  <c r="I29" i="1"/>
  <c r="J29" i="1"/>
  <c r="G29" i="1"/>
  <c r="C29" i="1"/>
  <c r="J27" i="1"/>
  <c r="I27" i="1"/>
  <c r="G27" i="1"/>
  <c r="F27" i="1"/>
  <c r="D27" i="1"/>
  <c r="C27" i="1"/>
  <c r="J26" i="1"/>
  <c r="I26" i="1"/>
  <c r="G26" i="1"/>
  <c r="F26" i="1"/>
  <c r="D26" i="1"/>
  <c r="C26" i="1"/>
  <c r="J25" i="1"/>
  <c r="I25" i="1"/>
  <c r="G25" i="1"/>
  <c r="F25" i="1"/>
  <c r="D25" i="1"/>
  <c r="C25" i="1"/>
  <c r="J24" i="1"/>
  <c r="I24" i="1"/>
  <c r="G24" i="1"/>
  <c r="F24" i="1"/>
  <c r="D24" i="1"/>
  <c r="C24" i="1"/>
  <c r="I23" i="1"/>
  <c r="J23" i="1"/>
  <c r="F23" i="1"/>
  <c r="G23" i="1"/>
  <c r="C23" i="1"/>
  <c r="D23" i="1"/>
  <c r="I22" i="1"/>
  <c r="J22" i="1"/>
  <c r="F22" i="1"/>
  <c r="G22" i="1"/>
  <c r="C22" i="1"/>
  <c r="D22" i="1"/>
  <c r="I21" i="1"/>
  <c r="J21" i="1"/>
  <c r="F21" i="1"/>
  <c r="G21" i="1"/>
  <c r="C21" i="1"/>
  <c r="D21" i="1"/>
  <c r="I20" i="1"/>
  <c r="J20" i="1"/>
  <c r="F20" i="1"/>
  <c r="G20" i="1"/>
  <c r="C20" i="1"/>
  <c r="D20" i="1"/>
  <c r="J19" i="1"/>
  <c r="I19" i="1"/>
  <c r="G19" i="1"/>
  <c r="F19" i="1"/>
  <c r="C19" i="1"/>
  <c r="J14" i="1"/>
  <c r="I14" i="1"/>
  <c r="G14" i="1"/>
  <c r="F14" i="1"/>
  <c r="D14" i="1"/>
  <c r="C14" i="1"/>
  <c r="J13" i="1"/>
  <c r="G13" i="1"/>
  <c r="D13" i="1"/>
  <c r="I12" i="1"/>
  <c r="J12" i="1"/>
  <c r="G12" i="1"/>
  <c r="F12" i="1"/>
  <c r="C12" i="1"/>
  <c r="D12" i="1"/>
  <c r="J11" i="1"/>
  <c r="I11" i="1"/>
  <c r="F11" i="1"/>
  <c r="G11" i="1"/>
  <c r="D11" i="1"/>
  <c r="C11" i="1"/>
  <c r="J10" i="1"/>
  <c r="I10" i="1"/>
  <c r="G10" i="1"/>
  <c r="F10" i="1"/>
  <c r="C10" i="1"/>
  <c r="D10" i="1"/>
  <c r="J9" i="1"/>
  <c r="I9" i="1"/>
  <c r="G9" i="1"/>
  <c r="F9" i="1"/>
  <c r="D9" i="1"/>
  <c r="C9" i="1"/>
  <c r="I8" i="1"/>
  <c r="J8" i="1"/>
  <c r="G8" i="1"/>
  <c r="F8" i="1"/>
  <c r="D8" i="1"/>
  <c r="C8" i="1"/>
  <c r="J7" i="1"/>
  <c r="I7" i="1"/>
  <c r="F7" i="1"/>
  <c r="G7" i="1"/>
  <c r="D7" i="1"/>
  <c r="C7" i="1"/>
  <c r="J6" i="1"/>
  <c r="I6" i="1"/>
  <c r="G6" i="1"/>
  <c r="F6" i="1"/>
  <c r="C6" i="1"/>
  <c r="D6" i="1"/>
  <c r="J5" i="1"/>
  <c r="I5" i="1"/>
  <c r="G5" i="1"/>
  <c r="F5" i="1"/>
  <c r="D5" i="1"/>
  <c r="C5" i="1"/>
  <c r="I4" i="1"/>
  <c r="J4" i="1"/>
  <c r="G4" i="1"/>
  <c r="F4" i="1"/>
  <c r="D4" i="1"/>
  <c r="C4" i="1"/>
  <c r="J3" i="1"/>
  <c r="G3" i="1"/>
  <c r="D3" i="1"/>
</calcChain>
</file>

<file path=xl/sharedStrings.xml><?xml version="1.0" encoding="utf-8"?>
<sst xmlns="http://schemas.openxmlformats.org/spreadsheetml/2006/main" count="39" uniqueCount="17">
  <si>
    <t>Diiferenz</t>
  </si>
  <si>
    <t>Kosten</t>
  </si>
  <si>
    <t>Gas</t>
  </si>
  <si>
    <t>Januar</t>
  </si>
  <si>
    <t xml:space="preserve">Februar </t>
  </si>
  <si>
    <t>März</t>
  </si>
  <si>
    <t xml:space="preserve">April </t>
  </si>
  <si>
    <t>Mai</t>
  </si>
  <si>
    <t>Juni</t>
  </si>
  <si>
    <t>Juli</t>
  </si>
  <si>
    <t>August</t>
  </si>
  <si>
    <t xml:space="preserve">September </t>
  </si>
  <si>
    <t xml:space="preserve">Oktober </t>
  </si>
  <si>
    <t xml:space="preserve">November </t>
  </si>
  <si>
    <t xml:space="preserve">Dezember </t>
  </si>
  <si>
    <t>Wasser</t>
  </si>
  <si>
    <t>Diferenz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</si>
</sst>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C91DB-A5FC-4D1C-9BBD-078678F83207}">
  <dimension ref="A1:K30"/>
  <sheetViews>
    <sheetView tabSelected="1" topLeftCell="A16" workbookViewId="0">
      <selection activeCell="I29" sqref="I29"/>
    </sheetView>
  </sheetViews>
  <sheetFormatPr baseColWidth="10" defaultColWidth="10.73046875" defaultRowHeight="14.25" x14ac:dyDescent="0.45"/>
  <cols>
    <col min="3" max="3" width="13.3984375" bestFit="1" customWidth="1"/>
  </cols>
  <sheetData>
    <row r="1" spans="1:10" x14ac:dyDescent="0.45">
      <c r="A1" s="1"/>
      <c r="B1" s="4">
        <v>2022</v>
      </c>
      <c r="C1" s="4"/>
      <c r="D1" s="4"/>
      <c r="E1" s="4"/>
      <c r="F1" s="4"/>
      <c r="G1" s="4"/>
      <c r="H1" s="4"/>
      <c r="I1" s="4"/>
      <c r="J1" s="4"/>
    </row>
    <row r="2" spans="1:10" x14ac:dyDescent="0.45">
      <c r="A2" s="1"/>
      <c r="B2" s="1">
        <v>551</v>
      </c>
      <c r="C2" s="1" t="s">
        <v>0</v>
      </c>
      <c r="D2" s="1" t="s">
        <v>1</v>
      </c>
      <c r="E2" s="1">
        <v>552</v>
      </c>
      <c r="F2" s="1" t="s">
        <v>0</v>
      </c>
      <c r="G2" s="1" t="s">
        <v>1</v>
      </c>
      <c r="H2" s="1" t="s">
        <v>2</v>
      </c>
      <c r="I2" s="1" t="s">
        <v>0</v>
      </c>
      <c r="J2" s="1" t="s">
        <v>1</v>
      </c>
    </row>
    <row r="3" spans="1:10" x14ac:dyDescent="0.45">
      <c r="A3" s="1" t="s">
        <v>3</v>
      </c>
      <c r="B3" s="1"/>
      <c r="C3" s="1">
        <v>0</v>
      </c>
      <c r="D3" s="1">
        <f t="shared" ref="D3:D13" si="0">C3*0.42</f>
        <v>0</v>
      </c>
      <c r="E3" s="1"/>
      <c r="F3" s="1">
        <v>0</v>
      </c>
      <c r="G3" s="1">
        <f t="shared" ref="G3:G13" si="1">F3*0.42</f>
        <v>0</v>
      </c>
      <c r="H3" s="1"/>
      <c r="I3" s="1">
        <v>0</v>
      </c>
      <c r="J3" s="1">
        <f t="shared" ref="J3:J13" si="2">0.09*I3</f>
        <v>0</v>
      </c>
    </row>
    <row r="4" spans="1:10" x14ac:dyDescent="0.45">
      <c r="A4" s="1" t="s">
        <v>4</v>
      </c>
      <c r="B4" s="1"/>
      <c r="C4" s="1">
        <f t="shared" ref="C4:C12" si="3">B4-B3</f>
        <v>0</v>
      </c>
      <c r="D4" s="1">
        <f t="shared" si="0"/>
        <v>0</v>
      </c>
      <c r="E4" s="1"/>
      <c r="F4" s="1">
        <f t="shared" ref="F4:F12" si="4">E4-E3</f>
        <v>0</v>
      </c>
      <c r="G4" s="1">
        <f t="shared" si="1"/>
        <v>0</v>
      </c>
      <c r="H4" s="1"/>
      <c r="I4" s="1">
        <f t="shared" ref="I4:I12" si="5">H4-H3</f>
        <v>0</v>
      </c>
      <c r="J4" s="1">
        <f t="shared" si="2"/>
        <v>0</v>
      </c>
    </row>
    <row r="5" spans="1:10" x14ac:dyDescent="0.45">
      <c r="A5" s="1" t="s">
        <v>5</v>
      </c>
      <c r="B5" s="1"/>
      <c r="C5" s="1">
        <f t="shared" si="3"/>
        <v>0</v>
      </c>
      <c r="D5" s="1">
        <f t="shared" si="0"/>
        <v>0</v>
      </c>
      <c r="E5" s="1"/>
      <c r="F5" s="1">
        <f t="shared" si="4"/>
        <v>0</v>
      </c>
      <c r="G5" s="1">
        <f t="shared" si="1"/>
        <v>0</v>
      </c>
      <c r="H5" s="1"/>
      <c r="I5" s="1">
        <f t="shared" si="5"/>
        <v>0</v>
      </c>
      <c r="J5" s="1">
        <f t="shared" si="2"/>
        <v>0</v>
      </c>
    </row>
    <row r="6" spans="1:10" x14ac:dyDescent="0.45">
      <c r="A6" s="1" t="s">
        <v>6</v>
      </c>
      <c r="B6" s="1"/>
      <c r="C6" s="1">
        <f t="shared" si="3"/>
        <v>0</v>
      </c>
      <c r="D6" s="1">
        <f t="shared" si="0"/>
        <v>0</v>
      </c>
      <c r="E6" s="1"/>
      <c r="F6" s="1">
        <f t="shared" si="4"/>
        <v>0</v>
      </c>
      <c r="G6" s="1">
        <f t="shared" si="1"/>
        <v>0</v>
      </c>
      <c r="H6" s="1"/>
      <c r="I6" s="1">
        <f t="shared" si="5"/>
        <v>0</v>
      </c>
      <c r="J6" s="1">
        <f t="shared" si="2"/>
        <v>0</v>
      </c>
    </row>
    <row r="7" spans="1:10" x14ac:dyDescent="0.45">
      <c r="A7" s="1" t="s">
        <v>7</v>
      </c>
      <c r="B7" s="1"/>
      <c r="C7" s="1">
        <f t="shared" si="3"/>
        <v>0</v>
      </c>
      <c r="D7" s="1">
        <f t="shared" si="0"/>
        <v>0</v>
      </c>
      <c r="E7" s="1"/>
      <c r="F7" s="1">
        <f t="shared" si="4"/>
        <v>0</v>
      </c>
      <c r="G7" s="1">
        <f t="shared" si="1"/>
        <v>0</v>
      </c>
      <c r="H7" s="1"/>
      <c r="I7" s="1">
        <f t="shared" si="5"/>
        <v>0</v>
      </c>
      <c r="J7" s="1">
        <f t="shared" si="2"/>
        <v>0</v>
      </c>
    </row>
    <row r="8" spans="1:10" x14ac:dyDescent="0.45">
      <c r="A8" s="1" t="s">
        <v>8</v>
      </c>
      <c r="B8" s="1"/>
      <c r="C8" s="1">
        <f t="shared" si="3"/>
        <v>0</v>
      </c>
      <c r="D8" s="1">
        <f t="shared" si="0"/>
        <v>0</v>
      </c>
      <c r="E8" s="1"/>
      <c r="F8" s="1">
        <f t="shared" si="4"/>
        <v>0</v>
      </c>
      <c r="G8" s="1">
        <f t="shared" si="1"/>
        <v>0</v>
      </c>
      <c r="H8" s="1"/>
      <c r="I8" s="1">
        <f t="shared" si="5"/>
        <v>0</v>
      </c>
      <c r="J8" s="1">
        <f t="shared" si="2"/>
        <v>0</v>
      </c>
    </row>
    <row r="9" spans="1:10" x14ac:dyDescent="0.45">
      <c r="A9" s="1" t="s">
        <v>9</v>
      </c>
      <c r="B9" s="1"/>
      <c r="C9" s="1">
        <f t="shared" si="3"/>
        <v>0</v>
      </c>
      <c r="D9" s="1">
        <f t="shared" si="0"/>
        <v>0</v>
      </c>
      <c r="E9" s="1"/>
      <c r="F9" s="1">
        <f t="shared" si="4"/>
        <v>0</v>
      </c>
      <c r="G9" s="1">
        <f t="shared" si="1"/>
        <v>0</v>
      </c>
      <c r="H9" s="1"/>
      <c r="I9" s="1">
        <f t="shared" si="5"/>
        <v>0</v>
      </c>
      <c r="J9" s="1">
        <f t="shared" si="2"/>
        <v>0</v>
      </c>
    </row>
    <row r="10" spans="1:10" x14ac:dyDescent="0.45">
      <c r="A10" s="1" t="s">
        <v>10</v>
      </c>
      <c r="B10" s="1"/>
      <c r="C10" s="1">
        <f t="shared" si="3"/>
        <v>0</v>
      </c>
      <c r="D10" s="1">
        <f t="shared" si="0"/>
        <v>0</v>
      </c>
      <c r="E10" s="1"/>
      <c r="F10" s="1">
        <f t="shared" si="4"/>
        <v>0</v>
      </c>
      <c r="G10" s="1">
        <f t="shared" si="1"/>
        <v>0</v>
      </c>
      <c r="H10" s="1"/>
      <c r="I10" s="1">
        <f t="shared" si="5"/>
        <v>0</v>
      </c>
      <c r="J10" s="1">
        <f t="shared" si="2"/>
        <v>0</v>
      </c>
    </row>
    <row r="11" spans="1:10" x14ac:dyDescent="0.45">
      <c r="A11" s="1" t="s">
        <v>11</v>
      </c>
      <c r="B11" s="1"/>
      <c r="C11" s="1">
        <f t="shared" si="3"/>
        <v>0</v>
      </c>
      <c r="D11" s="1">
        <f t="shared" si="0"/>
        <v>0</v>
      </c>
      <c r="E11" s="1"/>
      <c r="F11" s="1">
        <f t="shared" si="4"/>
        <v>0</v>
      </c>
      <c r="G11" s="1">
        <f t="shared" si="1"/>
        <v>0</v>
      </c>
      <c r="H11" s="1"/>
      <c r="I11" s="1">
        <f t="shared" si="5"/>
        <v>0</v>
      </c>
      <c r="J11" s="1">
        <f t="shared" si="2"/>
        <v>0</v>
      </c>
    </row>
    <row r="12" spans="1:10" x14ac:dyDescent="0.45">
      <c r="A12" s="1" t="s">
        <v>12</v>
      </c>
      <c r="B12" s="1"/>
      <c r="C12" s="1">
        <f t="shared" si="3"/>
        <v>0</v>
      </c>
      <c r="D12" s="1">
        <f t="shared" si="0"/>
        <v>0</v>
      </c>
      <c r="E12" s="1"/>
      <c r="F12" s="1">
        <f t="shared" si="4"/>
        <v>0</v>
      </c>
      <c r="G12" s="1">
        <f t="shared" si="1"/>
        <v>0</v>
      </c>
      <c r="H12" s="1"/>
      <c r="I12" s="1">
        <f t="shared" si="5"/>
        <v>0</v>
      </c>
      <c r="J12" s="1">
        <f t="shared" si="2"/>
        <v>0</v>
      </c>
    </row>
    <row r="13" spans="1:10" x14ac:dyDescent="0.45">
      <c r="A13" s="1" t="s">
        <v>13</v>
      </c>
      <c r="B13" s="1">
        <v>53463</v>
      </c>
      <c r="C13" s="1">
        <v>0</v>
      </c>
      <c r="D13" s="1">
        <f t="shared" si="0"/>
        <v>0</v>
      </c>
      <c r="E13" s="1">
        <v>48977</v>
      </c>
      <c r="F13" s="1">
        <v>0</v>
      </c>
      <c r="G13" s="1">
        <f t="shared" si="1"/>
        <v>0</v>
      </c>
      <c r="H13" s="1">
        <v>15127.35</v>
      </c>
      <c r="I13" s="1">
        <v>0</v>
      </c>
      <c r="J13" s="1">
        <f t="shared" si="2"/>
        <v>0</v>
      </c>
    </row>
    <row r="14" spans="1:10" x14ac:dyDescent="0.45">
      <c r="A14" s="1" t="s">
        <v>14</v>
      </c>
      <c r="B14" s="1">
        <v>53483</v>
      </c>
      <c r="C14" s="1">
        <f>B14-B13</f>
        <v>20</v>
      </c>
      <c r="D14" s="1">
        <f>C14*0.42</f>
        <v>8.4</v>
      </c>
      <c r="E14" s="1">
        <v>49028</v>
      </c>
      <c r="F14" s="1">
        <f>E14-E13</f>
        <v>51</v>
      </c>
      <c r="G14" s="1">
        <f>F14*0.42</f>
        <v>21.419999999999998</v>
      </c>
      <c r="H14" s="1">
        <v>15238.54</v>
      </c>
      <c r="I14" s="1">
        <f>H14-H13</f>
        <v>111.19000000000051</v>
      </c>
      <c r="J14" s="1">
        <f>0.09*I14</f>
        <v>10.007100000000046</v>
      </c>
    </row>
    <row r="17" spans="1:11" x14ac:dyDescent="0.45">
      <c r="B17" s="5">
        <v>2023</v>
      </c>
      <c r="C17" s="5"/>
      <c r="D17" s="5"/>
      <c r="E17" s="5"/>
      <c r="F17" s="5"/>
      <c r="G17" s="5"/>
      <c r="H17" s="5"/>
      <c r="I17" s="5"/>
      <c r="J17" s="5"/>
    </row>
    <row r="18" spans="1:11" x14ac:dyDescent="0.45">
      <c r="A18" s="1"/>
      <c r="B18" s="1">
        <v>551</v>
      </c>
      <c r="C18" s="1" t="s">
        <v>16</v>
      </c>
      <c r="D18" s="1" t="s">
        <v>1</v>
      </c>
      <c r="E18" s="1">
        <v>552</v>
      </c>
      <c r="F18" s="1" t="s">
        <v>16</v>
      </c>
      <c r="G18" s="1" t="s">
        <v>1</v>
      </c>
      <c r="H18" s="1" t="s">
        <v>2</v>
      </c>
      <c r="I18" s="1" t="s">
        <v>16</v>
      </c>
      <c r="J18" s="2" t="s">
        <v>1</v>
      </c>
      <c r="K18" s="3" t="s">
        <v>15</v>
      </c>
    </row>
    <row r="19" spans="1:11" x14ac:dyDescent="0.45">
      <c r="A19" s="1" t="s">
        <v>3</v>
      </c>
      <c r="B19" s="1">
        <v>53499</v>
      </c>
      <c r="C19" s="1">
        <f>IF(B19-B14&lt;0,0,B19-B14)</f>
        <v>16</v>
      </c>
      <c r="D19" s="1">
        <f>C19*0.42</f>
        <v>6.72</v>
      </c>
      <c r="E19" s="1">
        <v>49119</v>
      </c>
      <c r="F19" s="1">
        <f>IF(E19-E14&lt;0,0,E19-E14)</f>
        <v>91</v>
      </c>
      <c r="G19" s="1">
        <f t="shared" ref="G19:G29" si="6">F19*0.42</f>
        <v>38.22</v>
      </c>
      <c r="H19" s="1">
        <v>15412</v>
      </c>
      <c r="I19" s="1">
        <f>IF(H19-H14&lt;0,0,H19-H14)</f>
        <v>173.45999999999913</v>
      </c>
      <c r="J19" s="2">
        <f t="shared" ref="J19:J29" si="7">0.09*I19</f>
        <v>15.611399999999922</v>
      </c>
      <c r="K19" s="3"/>
    </row>
    <row r="20" spans="1:11" x14ac:dyDescent="0.45">
      <c r="A20" s="1" t="s">
        <v>4</v>
      </c>
      <c r="B20" s="1">
        <v>53540</v>
      </c>
      <c r="C20" s="1">
        <f>IF(B20-B19 &lt; 0,0,B20-B19)</f>
        <v>41</v>
      </c>
      <c r="D20" s="1">
        <f t="shared" ref="D20:D29" si="8">C20*0.42</f>
        <v>17.22</v>
      </c>
      <c r="E20" s="1">
        <v>49189</v>
      </c>
      <c r="F20" s="1">
        <f>IF(E20-E19 &lt; 0,0,E20-E19)</f>
        <v>70</v>
      </c>
      <c r="G20" s="1">
        <f t="shared" si="6"/>
        <v>29.4</v>
      </c>
      <c r="H20" s="1">
        <v>15555</v>
      </c>
      <c r="I20" s="1">
        <f>IF(H20-H19 &lt; 0,0,H20-H19)</f>
        <v>143</v>
      </c>
      <c r="J20" s="2">
        <f t="shared" si="7"/>
        <v>12.87</v>
      </c>
      <c r="K20" s="3"/>
    </row>
    <row r="21" spans="1:11" x14ac:dyDescent="0.45">
      <c r="A21" s="1" t="s">
        <v>5</v>
      </c>
      <c r="B21" s="1">
        <v>53564</v>
      </c>
      <c r="C21" s="1">
        <f t="shared" ref="C21:C30" si="9">IF(B21-B20 &lt; 0,0,B21-B20)</f>
        <v>24</v>
      </c>
      <c r="D21" s="1">
        <f t="shared" si="8"/>
        <v>10.08</v>
      </c>
      <c r="E21" s="1">
        <v>49251</v>
      </c>
      <c r="F21" s="1">
        <f t="shared" ref="F21:F30" si="10">IF(E21-E20 &lt; 0,0,E21-E20)</f>
        <v>62</v>
      </c>
      <c r="G21" s="1">
        <f t="shared" si="6"/>
        <v>26.04</v>
      </c>
      <c r="H21" s="1">
        <v>15657</v>
      </c>
      <c r="I21" s="1">
        <f t="shared" ref="I21:I30" si="11">IF(H21-H20 &lt; 0,0,H21-H20)</f>
        <v>102</v>
      </c>
      <c r="J21" s="2">
        <f t="shared" si="7"/>
        <v>9.18</v>
      </c>
      <c r="K21" s="3"/>
    </row>
    <row r="22" spans="1:11" x14ac:dyDescent="0.45">
      <c r="A22" s="1" t="s">
        <v>6</v>
      </c>
      <c r="B22" s="1">
        <v>53576</v>
      </c>
      <c r="C22" s="1">
        <f t="shared" si="9"/>
        <v>12</v>
      </c>
      <c r="D22" s="1">
        <f t="shared" si="8"/>
        <v>5.04</v>
      </c>
      <c r="E22" s="1">
        <v>49307</v>
      </c>
      <c r="F22" s="1">
        <f t="shared" si="10"/>
        <v>56</v>
      </c>
      <c r="G22" s="1">
        <f t="shared" si="6"/>
        <v>23.52</v>
      </c>
      <c r="H22" s="1">
        <v>15683</v>
      </c>
      <c r="I22" s="1">
        <f t="shared" si="11"/>
        <v>26</v>
      </c>
      <c r="J22" s="2">
        <f t="shared" si="7"/>
        <v>2.34</v>
      </c>
      <c r="K22" s="3"/>
    </row>
    <row r="23" spans="1:11" x14ac:dyDescent="0.45">
      <c r="A23" s="1" t="s">
        <v>7</v>
      </c>
      <c r="B23" s="1"/>
      <c r="C23" s="1">
        <f t="shared" si="9"/>
        <v>0</v>
      </c>
      <c r="D23" s="1">
        <f t="shared" si="8"/>
        <v>0</v>
      </c>
      <c r="E23" s="1"/>
      <c r="F23" s="1">
        <f t="shared" si="10"/>
        <v>0</v>
      </c>
      <c r="G23" s="1">
        <f t="shared" si="6"/>
        <v>0</v>
      </c>
      <c r="H23" s="1"/>
      <c r="I23" s="1">
        <f t="shared" si="11"/>
        <v>0</v>
      </c>
      <c r="J23" s="2">
        <f t="shared" si="7"/>
        <v>0</v>
      </c>
      <c r="K23" s="3"/>
    </row>
    <row r="24" spans="1:11" x14ac:dyDescent="0.45">
      <c r="A24" s="1" t="s">
        <v>8</v>
      </c>
      <c r="B24" s="1"/>
      <c r="C24" s="1">
        <f t="shared" si="9"/>
        <v>0</v>
      </c>
      <c r="D24" s="1">
        <f t="shared" si="8"/>
        <v>0</v>
      </c>
      <c r="E24" s="1"/>
      <c r="F24" s="1">
        <f t="shared" si="10"/>
        <v>0</v>
      </c>
      <c r="G24" s="1">
        <f t="shared" si="6"/>
        <v>0</v>
      </c>
      <c r="H24" s="1"/>
      <c r="I24" s="1">
        <f t="shared" si="11"/>
        <v>0</v>
      </c>
      <c r="J24" s="2">
        <f t="shared" si="7"/>
        <v>0</v>
      </c>
      <c r="K24" s="3"/>
    </row>
    <row r="25" spans="1:11" x14ac:dyDescent="0.45">
      <c r="A25" s="1" t="s">
        <v>9</v>
      </c>
      <c r="B25" s="1"/>
      <c r="C25" s="1">
        <f t="shared" si="9"/>
        <v>0</v>
      </c>
      <c r="D25" s="1">
        <f t="shared" si="8"/>
        <v>0</v>
      </c>
      <c r="E25" s="1"/>
      <c r="F25" s="1">
        <f t="shared" si="10"/>
        <v>0</v>
      </c>
      <c r="G25" s="1">
        <f t="shared" si="6"/>
        <v>0</v>
      </c>
      <c r="H25" s="1"/>
      <c r="I25" s="1">
        <f t="shared" si="11"/>
        <v>0</v>
      </c>
      <c r="J25" s="2">
        <f t="shared" si="7"/>
        <v>0</v>
      </c>
      <c r="K25" s="3"/>
    </row>
    <row r="26" spans="1:11" x14ac:dyDescent="0.45">
      <c r="A26" s="1" t="s">
        <v>10</v>
      </c>
      <c r="B26" s="1"/>
      <c r="C26" s="1">
        <f t="shared" si="9"/>
        <v>0</v>
      </c>
      <c r="D26" s="1">
        <f t="shared" si="8"/>
        <v>0</v>
      </c>
      <c r="E26" s="1"/>
      <c r="F26" s="1">
        <f t="shared" si="10"/>
        <v>0</v>
      </c>
      <c r="G26" s="1">
        <f t="shared" si="6"/>
        <v>0</v>
      </c>
      <c r="H26" s="1"/>
      <c r="I26" s="1">
        <f t="shared" si="11"/>
        <v>0</v>
      </c>
      <c r="J26" s="2">
        <f t="shared" si="7"/>
        <v>0</v>
      </c>
      <c r="K26" s="3"/>
    </row>
    <row r="27" spans="1:11" x14ac:dyDescent="0.45">
      <c r="A27" s="1" t="s">
        <v>11</v>
      </c>
      <c r="B27" s="1"/>
      <c r="C27" s="1">
        <f t="shared" si="9"/>
        <v>0</v>
      </c>
      <c r="D27" s="1">
        <f t="shared" si="8"/>
        <v>0</v>
      </c>
      <c r="E27" s="1"/>
      <c r="F27" s="1">
        <f t="shared" si="10"/>
        <v>0</v>
      </c>
      <c r="G27" s="1">
        <f t="shared" si="6"/>
        <v>0</v>
      </c>
      <c r="H27" s="1"/>
      <c r="I27" s="1">
        <f t="shared" si="11"/>
        <v>0</v>
      </c>
      <c r="J27" s="2">
        <f t="shared" si="7"/>
        <v>0</v>
      </c>
      <c r="K27" s="3"/>
    </row>
    <row r="28" spans="1:11" x14ac:dyDescent="0.45">
      <c r="A28" s="1" t="s">
        <v>12</v>
      </c>
      <c r="B28" s="1">
        <v>53576</v>
      </c>
      <c r="C28" s="1">
        <f>IF(B28-B22 &lt; 0,0,B28-B22)</f>
        <v>0</v>
      </c>
      <c r="D28" s="1">
        <f t="shared" ref="D28" si="12">C28*0.42</f>
        <v>0</v>
      </c>
      <c r="E28" s="1">
        <v>49307</v>
      </c>
      <c r="F28" s="1">
        <f>IF(E28-E22 &lt; 0,0,E28-E22)</f>
        <v>0</v>
      </c>
      <c r="G28" s="1">
        <f t="shared" ref="G28" si="13">F28*0.42</f>
        <v>0</v>
      </c>
      <c r="H28" s="1">
        <v>15683</v>
      </c>
      <c r="I28" s="1">
        <f>IF(H28-H22 &lt; 0,0,H28-H22)</f>
        <v>0</v>
      </c>
      <c r="J28" s="2">
        <f t="shared" ref="J28" si="14">0.09*I28</f>
        <v>0</v>
      </c>
      <c r="K28" s="3">
        <v>89</v>
      </c>
    </row>
    <row r="29" spans="1:11" x14ac:dyDescent="0.45">
      <c r="A29" s="1" t="s">
        <v>13</v>
      </c>
      <c r="B29" s="1">
        <v>53637</v>
      </c>
      <c r="C29" s="1">
        <f t="shared" si="9"/>
        <v>61</v>
      </c>
      <c r="D29" s="1">
        <f>C29*0.42/6</f>
        <v>4.2699999999999996</v>
      </c>
      <c r="E29" s="1">
        <v>49516</v>
      </c>
      <c r="F29" s="6">
        <f>IF(E29-E28 &lt; 0,0,E29-E28)/6</f>
        <v>34.833333333333336</v>
      </c>
      <c r="G29" s="1">
        <f t="shared" si="6"/>
        <v>14.63</v>
      </c>
      <c r="H29" s="1">
        <v>15685</v>
      </c>
      <c r="I29" s="1">
        <f t="shared" si="11"/>
        <v>2</v>
      </c>
      <c r="J29" s="2">
        <f t="shared" si="7"/>
        <v>0.18</v>
      </c>
      <c r="K29" s="3"/>
    </row>
    <row r="30" spans="1:11" x14ac:dyDescent="0.45">
      <c r="A30" s="1" t="s">
        <v>14</v>
      </c>
      <c r="B30" s="1"/>
      <c r="C30" s="1">
        <f t="shared" si="9"/>
        <v>0</v>
      </c>
      <c r="D30" s="1">
        <f>C30*0.42</f>
        <v>0</v>
      </c>
      <c r="E30" s="1"/>
      <c r="F30" s="1">
        <f t="shared" si="10"/>
        <v>0</v>
      </c>
      <c r="G30" s="1">
        <f>F30*0.42</f>
        <v>0</v>
      </c>
      <c r="H30" s="1"/>
      <c r="I30" s="1">
        <f t="shared" si="11"/>
        <v>0</v>
      </c>
      <c r="J30" s="2">
        <f>0.09*I30</f>
        <v>0</v>
      </c>
      <c r="K30" s="3"/>
    </row>
  </sheetData>
  <mergeCells count="2">
    <mergeCell ref="B1:J1"/>
    <mergeCell ref="B17:J1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Glockenstr. 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Kellner</dc:creator>
  <cp:lastModifiedBy>Jürgen Kellner</cp:lastModifiedBy>
  <dcterms:created xsi:type="dcterms:W3CDTF">2023-01-30T14:54:50Z</dcterms:created>
  <dcterms:modified xsi:type="dcterms:W3CDTF">2024-01-23T12:37:22Z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41ce2840-db2b-4817-abe6-d146288c704f</vt:lpwstr>
  </property>
</Properties>
</file>